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8565" windowHeight="6870"/>
  </bookViews>
  <sheets>
    <sheet name="Átadások felsorolása" sheetId="1" r:id="rId1"/>
    <sheet name="Átadások összegszerűen" sheetId="3" r:id="rId2"/>
  </sheets>
  <definedNames>
    <definedName name="_xlnm.Print_Area" localSheetId="0">'Átadások felsorolása'!$A$3:$N$30</definedName>
  </definedNames>
  <calcPr calcId="125725"/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4"/>
  <c r="P5" i="3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4"/>
  <c r="O31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5"/>
  <c r="O6"/>
  <c r="O7"/>
  <c r="O4"/>
  <c r="C31"/>
  <c r="D31"/>
  <c r="E31"/>
  <c r="F31"/>
  <c r="G31"/>
  <c r="H31"/>
  <c r="I31"/>
  <c r="J31"/>
  <c r="K31"/>
  <c r="L31"/>
  <c r="M31"/>
  <c r="N31"/>
  <c r="B31"/>
</calcChain>
</file>

<file path=xl/sharedStrings.xml><?xml version="1.0" encoding="utf-8"?>
<sst xmlns="http://schemas.openxmlformats.org/spreadsheetml/2006/main" count="169" uniqueCount="111">
  <si>
    <t>BAZ Megyei Kórház Gyermekegészségügyi Központ.</t>
  </si>
  <si>
    <t>Szent Rókus Kórház Gyermekkardiológia</t>
  </si>
  <si>
    <t>Gottsegen György Országos Kardiológiai Intézet</t>
  </si>
  <si>
    <t>Állami Szanatórium Sopron</t>
  </si>
  <si>
    <t>Szekszárdi Kórház</t>
  </si>
  <si>
    <t>Keszthelyi Kórház Heim Pál Gyermekkórház</t>
  </si>
  <si>
    <t>Petz Aladár Kórház, Győr</t>
  </si>
  <si>
    <t>Országos Vérellátó Szolgálat</t>
  </si>
  <si>
    <t>Mozgássérültek Intézete</t>
  </si>
  <si>
    <t>Fóti Gyermekváros</t>
  </si>
  <si>
    <t>Békéscsabai Vérellátó Szolgálat</t>
  </si>
  <si>
    <t>GUCH program</t>
  </si>
  <si>
    <t>Békés Megyei Pándy Kálmán Kórház</t>
  </si>
  <si>
    <t>Baranya Megyei Kórház, Pécs</t>
  </si>
  <si>
    <t>Egyéb (fogyatékkal élők, beteg gyermekek, ezeket támogató szervezetek, rendezvények )</t>
  </si>
  <si>
    <t>AVE Alapítvány Adományai</t>
  </si>
  <si>
    <t>betegörző monitor</t>
  </si>
  <si>
    <t>digitális mérleg</t>
  </si>
  <si>
    <t>inkubátorok</t>
  </si>
  <si>
    <t>Szombathelyi Markusovszky Kórház</t>
  </si>
  <si>
    <t>Szent-Györgyi Albert Orvostudományi Egyetem</t>
  </si>
  <si>
    <t>számítógép, polcok, edények</t>
  </si>
  <si>
    <t>szívultrahang</t>
  </si>
  <si>
    <t>MediJet CPAP; inkubátorok</t>
  </si>
  <si>
    <t>számítógép konfiguráció</t>
  </si>
  <si>
    <t>Meditech ABPM</t>
  </si>
  <si>
    <t>Ergospirométer és kiegészítők</t>
  </si>
  <si>
    <t>ruha, könyv, játék</t>
  </si>
  <si>
    <t>nyomdaipari termékek</t>
  </si>
  <si>
    <t>Siófok Városi Kórház, Csecsemő- és Gyermekosztály</t>
  </si>
  <si>
    <t>Boso oscillomat  24órás vérnyomás-mérő monitor</t>
  </si>
  <si>
    <t>Kecskeméti Kórház, Gyermekkardiológiai Rendelő</t>
  </si>
  <si>
    <t>játékok. Knyvek</t>
  </si>
  <si>
    <t>Péterfy Sándor utcai Kórház Koraszülött Osztály</t>
  </si>
  <si>
    <t>Budai Gyermekkórház</t>
  </si>
  <si>
    <t>Ultrahang fej (C55),  + egyéb adomány</t>
  </si>
  <si>
    <t>MÁV kórház, Budapest</t>
  </si>
  <si>
    <t>egyéb adomány</t>
  </si>
  <si>
    <t>Biosys pulzoximéter, Medijet CPAP</t>
  </si>
  <si>
    <t>II. Szemészeti Klinika, Budapest</t>
  </si>
  <si>
    <t>Szemvizsgáló készlet</t>
  </si>
  <si>
    <t>betegörző monitor; inkubátorok + egyéb adomány</t>
  </si>
  <si>
    <t>szívultrahang + egyéb adomány</t>
  </si>
  <si>
    <t>CPAP, háztartási gépek, élelmiszer</t>
  </si>
  <si>
    <t>Holter fejlesztés</t>
  </si>
  <si>
    <t>könyvek, írószerek, ruhanemű</t>
  </si>
  <si>
    <t>háztartási gépek</t>
  </si>
  <si>
    <t>kerékpár ergométer</t>
  </si>
  <si>
    <t>Kistarcsai Flór Ferenc Kórház</t>
  </si>
  <si>
    <t>országos szűrővizsgálati programhoz (PKU) hozzájárulás</t>
  </si>
  <si>
    <t xml:space="preserve">ABPM </t>
  </si>
  <si>
    <t>ágynemű</t>
  </si>
  <si>
    <t>számítógép+ egyéb adomány</t>
  </si>
  <si>
    <t>2db Boso típusú vérnyomásmérő monitor</t>
  </si>
  <si>
    <t>PET vizsgálat</t>
  </si>
  <si>
    <t>4 db. Heraus centrifuga</t>
  </si>
  <si>
    <t>apnoe alarm készülékek</t>
  </si>
  <si>
    <t>Schiller Argus monitor + egyéb adomány</t>
  </si>
  <si>
    <t>42 db speciális matrac</t>
  </si>
  <si>
    <t>Holter kiegészítők</t>
  </si>
  <si>
    <t xml:space="preserve">Szent Rókus Kórház </t>
  </si>
  <si>
    <t>100 db. Dupla lepedő</t>
  </si>
  <si>
    <t>GUCH</t>
  </si>
  <si>
    <t>50 db. Dupla lepedő</t>
  </si>
  <si>
    <t>Bilirubinometer, ultrahangos légzésterápiás készülék</t>
  </si>
  <si>
    <t>Holter kiegészítők   számítógép monitorok</t>
  </si>
  <si>
    <t>Gyermekkardiológiai rendelő felújítása</t>
  </si>
  <si>
    <t>ABPM,                                    50 db. Dupla lepedő</t>
  </si>
  <si>
    <t>Adomány a Tűzoltótestület részére</t>
  </si>
  <si>
    <t>EKG rendszer</t>
  </si>
  <si>
    <t>anya ágyak, bútorok,laborműszerek</t>
  </si>
  <si>
    <t>játékok, könyvek, írószerek, ruhanemű</t>
  </si>
  <si>
    <t>EKG-ABPMrendszer</t>
  </si>
  <si>
    <t>Toshiba szív-ultrahang képrögzítő rendszer</t>
  </si>
  <si>
    <t>gyógyszerszekrények</t>
  </si>
  <si>
    <t>Argus betegörző monitor</t>
  </si>
  <si>
    <t>Toshiba szív-ultrahang vizsgálófej</t>
  </si>
  <si>
    <t>Custo EKG-ABPM-Holter monitor</t>
  </si>
  <si>
    <t>Digicard képtároló rendszer</t>
  </si>
  <si>
    <t>Szívsebészeti kéziműszerek</t>
  </si>
  <si>
    <t>Schiller Kenz Cardico EKG rendszer</t>
  </si>
  <si>
    <t>Nellcor betegörző monitor, pulzoximéterek</t>
  </si>
  <si>
    <t>1 db. Heraus centrifuga</t>
  </si>
  <si>
    <t>s</t>
  </si>
  <si>
    <t>Nellcor monitorok, háztartási gépek</t>
  </si>
  <si>
    <t xml:space="preserve"> háztartási gépek</t>
  </si>
  <si>
    <t>műszaki cikkek</t>
  </si>
  <si>
    <t>képrögzítő berendezések</t>
  </si>
  <si>
    <t>szív-ultrahang vizsgálófej</t>
  </si>
  <si>
    <t>Storz fejlámpa kamara, számítógép, monitor</t>
  </si>
  <si>
    <t>Komárom-esztergom megyei szakiskola -VW 9 szem. Mikrobusz</t>
  </si>
  <si>
    <t>*2002-2007 között az Alapítvány a Szívhang Gyermekalapítvánnyal közösen működött</t>
  </si>
  <si>
    <t>DOTE Gyermekklinika, Debrecen</t>
  </si>
  <si>
    <t>2002*</t>
  </si>
  <si>
    <t>2003*</t>
  </si>
  <si>
    <t>2004*</t>
  </si>
  <si>
    <t>2005*</t>
  </si>
  <si>
    <t>2006*</t>
  </si>
  <si>
    <t>2007*</t>
  </si>
  <si>
    <t>laboratóriumi műszer</t>
  </si>
  <si>
    <t>Géndiagnosztikai Intézet</t>
  </si>
  <si>
    <t>Műszerek, számítógép+szerver</t>
  </si>
  <si>
    <t>Custo Screen ABPM-Holter</t>
  </si>
  <si>
    <t>Klímaberendezés,          Holter EKG javítás</t>
  </si>
  <si>
    <t>ave</t>
  </si>
  <si>
    <t>** A Pándy Kálmán kórházzal közösen</t>
  </si>
  <si>
    <t>Összesen</t>
  </si>
  <si>
    <t>**</t>
  </si>
  <si>
    <t>Heim Pál Gyermekkórház</t>
  </si>
  <si>
    <t>Flocare 800 tápláló pumpa, Medical üveg elektróda</t>
  </si>
  <si>
    <t>műszaki cikkek, háztartási gépek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</si>
</sst>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O32" sqref="O32"/>
    </sheetView>
  </sheetViews>
  <sheetFormatPr defaultRowHeight="50.1" customHeight="1"/>
  <cols>
    <col min="1" max="1" width="52.28515625" style="1" bestFit="1" customWidth="1"/>
    <col min="2" max="2" width="14.42578125" style="2" customWidth="1"/>
    <col min="3" max="3" width="18.5703125" style="2" customWidth="1"/>
    <col min="4" max="4" width="16.7109375" style="2" customWidth="1"/>
    <col min="5" max="5" width="18.42578125" style="2" bestFit="1" customWidth="1"/>
    <col min="6" max="14" width="22.7109375" style="2" customWidth="1"/>
    <col min="15" max="15" width="48.140625" style="2" customWidth="1"/>
    <col min="16" max="16384" width="9.140625" style="2"/>
  </cols>
  <sheetData>
    <row r="1" spans="1:15" ht="50.1" customHeight="1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ht="50.1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0" customFormat="1" ht="50.1" customHeight="1">
      <c r="B3" s="10">
        <v>2000</v>
      </c>
      <c r="C3" s="10">
        <v>2001</v>
      </c>
      <c r="D3" s="10" t="s">
        <v>93</v>
      </c>
      <c r="E3" s="10" t="s">
        <v>94</v>
      </c>
      <c r="F3" s="10" t="s">
        <v>95</v>
      </c>
      <c r="G3" s="10" t="s">
        <v>96</v>
      </c>
      <c r="H3" s="10" t="s">
        <v>97</v>
      </c>
      <c r="I3" s="10" t="s">
        <v>98</v>
      </c>
      <c r="J3" s="10">
        <v>2008</v>
      </c>
      <c r="K3" s="10">
        <v>2009</v>
      </c>
      <c r="L3" s="10">
        <v>2010</v>
      </c>
      <c r="M3" s="10">
        <v>2011</v>
      </c>
      <c r="N3" s="10">
        <v>2012</v>
      </c>
    </row>
    <row r="4" spans="1:15" ht="50.1" customHeight="1">
      <c r="A4" s="1" t="s">
        <v>0</v>
      </c>
      <c r="E4" s="2" t="s">
        <v>16</v>
      </c>
      <c r="F4" s="2" t="s">
        <v>46</v>
      </c>
      <c r="G4" s="2" t="s">
        <v>53</v>
      </c>
      <c r="I4" s="2" t="s">
        <v>80</v>
      </c>
      <c r="J4" s="2" t="s">
        <v>76</v>
      </c>
      <c r="K4" s="2" t="s">
        <v>73</v>
      </c>
      <c r="L4" s="2" t="s">
        <v>66</v>
      </c>
      <c r="N4" s="2" t="s">
        <v>67</v>
      </c>
      <c r="O4" s="2" t="str">
        <f>A4</f>
        <v>BAZ Megyei Kórház Gyermekegészségügyi Központ.</v>
      </c>
    </row>
    <row r="5" spans="1:15" ht="50.1" customHeight="1">
      <c r="A5" s="1" t="s">
        <v>60</v>
      </c>
      <c r="B5" s="2" t="s">
        <v>18</v>
      </c>
      <c r="C5" s="2" t="s">
        <v>23</v>
      </c>
      <c r="D5" s="2" t="s">
        <v>18</v>
      </c>
      <c r="E5" s="2" t="s">
        <v>41</v>
      </c>
      <c r="F5" s="2" t="s">
        <v>43</v>
      </c>
      <c r="G5" s="2" t="s">
        <v>57</v>
      </c>
      <c r="H5" s="2" t="s">
        <v>86</v>
      </c>
      <c r="I5" s="2" t="s">
        <v>56</v>
      </c>
      <c r="K5" s="2" t="s">
        <v>68</v>
      </c>
      <c r="M5" s="2" t="s">
        <v>61</v>
      </c>
      <c r="N5" s="2" t="s">
        <v>61</v>
      </c>
      <c r="O5" s="2" t="str">
        <f t="shared" ref="O5:O32" si="0">A5</f>
        <v xml:space="preserve">Szent Rókus Kórház </v>
      </c>
    </row>
    <row r="6" spans="1:15" ht="50.1" customHeight="1">
      <c r="A6" s="1" t="s">
        <v>1</v>
      </c>
      <c r="B6" s="2" t="s">
        <v>22</v>
      </c>
      <c r="C6" s="2" t="s">
        <v>22</v>
      </c>
      <c r="D6" s="2" t="s">
        <v>22</v>
      </c>
      <c r="E6" s="2" t="s">
        <v>42</v>
      </c>
      <c r="F6" s="2" t="s">
        <v>44</v>
      </c>
      <c r="G6" s="2" t="s">
        <v>52</v>
      </c>
      <c r="H6" s="2" t="s">
        <v>69</v>
      </c>
      <c r="I6" s="2" t="s">
        <v>81</v>
      </c>
      <c r="J6" s="2" t="s">
        <v>77</v>
      </c>
      <c r="K6" s="2" t="s">
        <v>103</v>
      </c>
      <c r="M6" s="2" t="s">
        <v>65</v>
      </c>
      <c r="N6" s="2" t="s">
        <v>59</v>
      </c>
      <c r="O6" s="2" t="str">
        <f t="shared" si="0"/>
        <v>Szent Rókus Kórház Gyermekkardiológia</v>
      </c>
    </row>
    <row r="7" spans="1:15" ht="50.1" customHeight="1">
      <c r="A7" s="1" t="s">
        <v>2</v>
      </c>
      <c r="F7" s="2" t="s">
        <v>89</v>
      </c>
      <c r="G7" s="2" t="s">
        <v>99</v>
      </c>
      <c r="H7" s="2" t="s">
        <v>79</v>
      </c>
      <c r="I7" s="2" t="s">
        <v>101</v>
      </c>
      <c r="J7" s="2" t="s">
        <v>78</v>
      </c>
      <c r="K7" s="2" t="s">
        <v>104</v>
      </c>
      <c r="L7" s="2" t="s">
        <v>62</v>
      </c>
      <c r="M7" s="2" t="s">
        <v>62</v>
      </c>
      <c r="N7" s="2" t="s">
        <v>62</v>
      </c>
      <c r="O7" s="2" t="str">
        <f t="shared" si="0"/>
        <v>Gottsegen György Országos Kardiológiai Intézet</v>
      </c>
    </row>
    <row r="8" spans="1:15" ht="50.1" customHeight="1">
      <c r="A8" s="1" t="s">
        <v>33</v>
      </c>
      <c r="E8" s="2" t="s">
        <v>38</v>
      </c>
      <c r="F8" s="2" t="s">
        <v>51</v>
      </c>
      <c r="G8" s="2" t="s">
        <v>56</v>
      </c>
      <c r="H8" s="2" t="s">
        <v>85</v>
      </c>
      <c r="I8" s="2" t="s">
        <v>84</v>
      </c>
      <c r="J8" s="2" t="s">
        <v>75</v>
      </c>
      <c r="K8" s="2" t="s">
        <v>74</v>
      </c>
      <c r="L8" s="2" t="s">
        <v>70</v>
      </c>
      <c r="M8" s="2" t="s">
        <v>64</v>
      </c>
      <c r="N8" s="2" t="s">
        <v>63</v>
      </c>
      <c r="O8" s="2" t="str">
        <f t="shared" si="0"/>
        <v>Péterfy Sándor utcai Kórház Koraszülött Osztály</v>
      </c>
    </row>
    <row r="9" spans="1:15" ht="50.1" customHeight="1">
      <c r="A9" s="1" t="s">
        <v>3</v>
      </c>
      <c r="E9" s="2" t="s">
        <v>17</v>
      </c>
      <c r="F9" s="2" t="s">
        <v>50</v>
      </c>
      <c r="O9" s="2" t="str">
        <f t="shared" si="0"/>
        <v>Állami Szanatórium Sopron</v>
      </c>
    </row>
    <row r="10" spans="1:15" ht="50.1" customHeight="1">
      <c r="A10" s="1" t="s">
        <v>19</v>
      </c>
      <c r="I10" s="2" t="s">
        <v>102</v>
      </c>
      <c r="K10" s="2" t="s">
        <v>72</v>
      </c>
      <c r="O10" s="2" t="str">
        <f t="shared" si="0"/>
        <v>Szombathelyi Markusovszky Kórház</v>
      </c>
    </row>
    <row r="11" spans="1:15" ht="50.1" customHeight="1">
      <c r="A11" s="1" t="s">
        <v>36</v>
      </c>
      <c r="E11" s="2" t="s">
        <v>37</v>
      </c>
      <c r="O11" s="2" t="str">
        <f t="shared" si="0"/>
        <v>MÁV kórház, Budapest</v>
      </c>
    </row>
    <row r="12" spans="1:15" ht="50.1" customHeight="1">
      <c r="A12" s="1" t="s">
        <v>34</v>
      </c>
      <c r="E12" s="2" t="s">
        <v>35</v>
      </c>
      <c r="F12" s="2" t="s">
        <v>49</v>
      </c>
      <c r="O12" s="2" t="str">
        <f t="shared" si="0"/>
        <v>Budai Gyermekkórház</v>
      </c>
    </row>
    <row r="13" spans="1:15" ht="50.1" customHeight="1">
      <c r="A13" s="1" t="s">
        <v>108</v>
      </c>
      <c r="F13" s="2" t="s">
        <v>109</v>
      </c>
      <c r="O13" s="2" t="str">
        <f t="shared" si="0"/>
        <v>Heim Pál Gyermekkórház</v>
      </c>
    </row>
    <row r="14" spans="1:15" ht="50.1" customHeight="1">
      <c r="A14" s="1" t="s">
        <v>4</v>
      </c>
      <c r="F14" s="2" t="s">
        <v>110</v>
      </c>
      <c r="O14" s="2" t="str">
        <f t="shared" si="0"/>
        <v>Szekszárdi Kórház</v>
      </c>
    </row>
    <row r="15" spans="1:15" ht="50.1" customHeight="1">
      <c r="A15" s="1" t="s">
        <v>5</v>
      </c>
      <c r="L15" s="2" t="s">
        <v>69</v>
      </c>
      <c r="O15" s="2" t="str">
        <f t="shared" si="0"/>
        <v>Keszthelyi Kórház Heim Pál Gyermekkórház</v>
      </c>
    </row>
    <row r="16" spans="1:15" ht="50.1" customHeight="1">
      <c r="A16" s="1" t="s">
        <v>6</v>
      </c>
      <c r="F16" s="2" t="s">
        <v>47</v>
      </c>
      <c r="G16" s="2" t="s">
        <v>58</v>
      </c>
      <c r="O16" s="2" t="str">
        <f t="shared" si="0"/>
        <v>Petz Aladár Kórház, Győr</v>
      </c>
    </row>
    <row r="17" spans="1:15" ht="50.1" customHeight="1">
      <c r="A17" s="1" t="s">
        <v>7</v>
      </c>
      <c r="G17" s="2" t="s">
        <v>55</v>
      </c>
      <c r="O17" s="2" t="str">
        <f t="shared" si="0"/>
        <v>Országos Vérellátó Szolgálat</v>
      </c>
    </row>
    <row r="18" spans="1:15" ht="50.1" customHeight="1">
      <c r="A18" s="1" t="s">
        <v>13</v>
      </c>
      <c r="D18" s="2" t="s">
        <v>88</v>
      </c>
      <c r="E18" s="2" t="s">
        <v>25</v>
      </c>
      <c r="F18" s="2" t="s">
        <v>87</v>
      </c>
      <c r="O18" s="2" t="str">
        <f t="shared" si="0"/>
        <v>Baranya Megyei Kórház, Pécs</v>
      </c>
    </row>
    <row r="19" spans="1:15" ht="50.1" customHeight="1">
      <c r="A19" s="1" t="s">
        <v>92</v>
      </c>
      <c r="E19" s="2" t="s">
        <v>24</v>
      </c>
      <c r="O19" s="2" t="str">
        <f t="shared" si="0"/>
        <v>DOTE Gyermekklinika, Debrecen</v>
      </c>
    </row>
    <row r="20" spans="1:15" ht="50.1" customHeight="1">
      <c r="A20" s="1" t="s">
        <v>20</v>
      </c>
      <c r="E20" s="2" t="s">
        <v>21</v>
      </c>
      <c r="O20" s="2" t="str">
        <f t="shared" si="0"/>
        <v>Szent-Györgyi Albert Orvostudományi Egyetem</v>
      </c>
    </row>
    <row r="21" spans="1:15" ht="50.1" customHeight="1">
      <c r="A21" s="1" t="s">
        <v>29</v>
      </c>
      <c r="E21" s="2" t="s">
        <v>30</v>
      </c>
      <c r="O21" s="2" t="str">
        <f t="shared" si="0"/>
        <v>Siófok Városi Kórház, Csecsemő- és Gyermekosztály</v>
      </c>
    </row>
    <row r="22" spans="1:15" ht="50.1" customHeight="1">
      <c r="A22" s="1" t="s">
        <v>12</v>
      </c>
      <c r="E22" s="2" t="s">
        <v>26</v>
      </c>
      <c r="O22" s="2" t="str">
        <f t="shared" si="0"/>
        <v>Békés Megyei Pándy Kálmán Kórház</v>
      </c>
    </row>
    <row r="23" spans="1:15" ht="50.1" customHeight="1">
      <c r="A23" s="1" t="s">
        <v>48</v>
      </c>
      <c r="F23" s="2" t="s">
        <v>46</v>
      </c>
      <c r="O23" s="2" t="str">
        <f t="shared" si="0"/>
        <v>Kistarcsai Flór Ferenc Kórház</v>
      </c>
    </row>
    <row r="24" spans="1:15" ht="50.1" customHeight="1">
      <c r="A24" s="1" t="s">
        <v>39</v>
      </c>
      <c r="E24" s="2" t="s">
        <v>40</v>
      </c>
      <c r="O24" s="2" t="str">
        <f t="shared" si="0"/>
        <v>II. Szemészeti Klinika, Budapest</v>
      </c>
    </row>
    <row r="25" spans="1:15" ht="50.1" customHeight="1">
      <c r="A25" s="1" t="s">
        <v>31</v>
      </c>
      <c r="E25" s="2" t="s">
        <v>25</v>
      </c>
      <c r="O25" s="2" t="str">
        <f t="shared" si="0"/>
        <v>Kecskeméti Kórház, Gyermekkardiológiai Rendelő</v>
      </c>
    </row>
    <row r="26" spans="1:15" ht="50.1" customHeight="1">
      <c r="A26" s="1" t="s">
        <v>10</v>
      </c>
      <c r="I26" s="2" t="s">
        <v>82</v>
      </c>
      <c r="O26" s="2" t="str">
        <f t="shared" si="0"/>
        <v>Békéscsabai Vérellátó Szolgálat</v>
      </c>
    </row>
    <row r="27" spans="1:15" ht="50.1" customHeight="1">
      <c r="A27" s="1" t="s">
        <v>8</v>
      </c>
      <c r="E27" s="2" t="s">
        <v>32</v>
      </c>
      <c r="I27" s="2" t="s">
        <v>83</v>
      </c>
      <c r="O27" s="2" t="str">
        <f t="shared" si="0"/>
        <v>Mozgássérültek Intézete</v>
      </c>
    </row>
    <row r="28" spans="1:15" ht="50.1" customHeight="1">
      <c r="A28" s="1" t="s">
        <v>9</v>
      </c>
      <c r="E28" s="2" t="s">
        <v>27</v>
      </c>
      <c r="F28" s="2" t="s">
        <v>45</v>
      </c>
      <c r="G28" s="2" t="s">
        <v>45</v>
      </c>
      <c r="H28" s="2" t="s">
        <v>71</v>
      </c>
      <c r="I28" s="2" t="s">
        <v>71</v>
      </c>
      <c r="J28" s="2" t="s">
        <v>71</v>
      </c>
      <c r="K28" s="2" t="s">
        <v>71</v>
      </c>
      <c r="L28" s="2" t="s">
        <v>71</v>
      </c>
      <c r="O28" s="2" t="str">
        <f t="shared" si="0"/>
        <v>Fóti Gyermekváros</v>
      </c>
    </row>
    <row r="29" spans="1:15" ht="50.1" customHeight="1">
      <c r="A29" s="1" t="s">
        <v>11</v>
      </c>
      <c r="K29" s="2" t="s">
        <v>62</v>
      </c>
      <c r="L29" s="2" t="s">
        <v>62</v>
      </c>
      <c r="M29" s="2" t="s">
        <v>62</v>
      </c>
      <c r="N29" s="2" t="s">
        <v>62</v>
      </c>
      <c r="O29" s="2" t="str">
        <f t="shared" si="0"/>
        <v>GUCH program</v>
      </c>
    </row>
    <row r="30" spans="1:15" ht="50.1" customHeight="1">
      <c r="A30" s="1" t="s">
        <v>14</v>
      </c>
      <c r="E30" s="2" t="s">
        <v>28</v>
      </c>
      <c r="F30" s="2" t="s">
        <v>90</v>
      </c>
      <c r="G30" s="2" t="s">
        <v>54</v>
      </c>
      <c r="I30" s="2" t="s">
        <v>100</v>
      </c>
      <c r="O30" s="2" t="str">
        <f t="shared" si="0"/>
        <v>Egyéb (fogyatékkal élők, beteg gyermekek, ezeket támogató szervezetek, rendezvények )</v>
      </c>
    </row>
    <row r="31" spans="1:15" ht="50.1" customHeight="1">
      <c r="O31" s="2">
        <f t="shared" si="0"/>
        <v>0</v>
      </c>
    </row>
    <row r="32" spans="1:15" ht="50.1" customHeight="1">
      <c r="A32" s="21" t="s">
        <v>91</v>
      </c>
      <c r="B32" s="22"/>
      <c r="C32" s="22"/>
      <c r="D32" s="22"/>
      <c r="O32" s="2" t="str">
        <f t="shared" si="0"/>
        <v>*2002-2007 között az Alapítvány a Szívhang Gyermekalapítvánnyal közösen működött</v>
      </c>
    </row>
  </sheetData>
  <mergeCells count="2">
    <mergeCell ref="A1:N2"/>
    <mergeCell ref="A32:D3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3"/>
  <sheetViews>
    <sheetView zoomScale="80" zoomScaleNormal="80"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R7" sqref="R7"/>
    </sheetView>
  </sheetViews>
  <sheetFormatPr defaultRowHeight="50.1" customHeight="1"/>
  <cols>
    <col min="1" max="1" width="52.28515625" style="4" bestFit="1" customWidth="1"/>
    <col min="2" max="2" width="12.28515625" style="3" customWidth="1"/>
    <col min="3" max="3" width="14" style="3" bestFit="1" customWidth="1"/>
    <col min="4" max="4" width="12.28515625" style="3" customWidth="1"/>
    <col min="5" max="5" width="18.42578125" style="3" bestFit="1" customWidth="1"/>
    <col min="6" max="14" width="22.7109375" style="3" customWidth="1"/>
    <col min="15" max="15" width="18.42578125" style="3" customWidth="1"/>
    <col min="16" max="16" width="56.7109375" style="3" customWidth="1"/>
    <col min="17" max="16384" width="9.140625" style="3"/>
  </cols>
  <sheetData>
    <row r="1" spans="1:16" ht="50.1" customHeight="1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ht="50.1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6" s="7" customFormat="1" ht="50.1" customHeight="1" thickBot="1">
      <c r="B3" s="7">
        <v>2000</v>
      </c>
      <c r="C3" s="7">
        <v>2001</v>
      </c>
      <c r="D3" s="7" t="s">
        <v>93</v>
      </c>
      <c r="E3" s="7" t="s">
        <v>94</v>
      </c>
      <c r="F3" s="7" t="s">
        <v>95</v>
      </c>
      <c r="G3" s="7" t="s">
        <v>96</v>
      </c>
      <c r="H3" s="7" t="s">
        <v>97</v>
      </c>
      <c r="I3" s="7" t="s">
        <v>98</v>
      </c>
      <c r="J3" s="7">
        <v>2008</v>
      </c>
      <c r="K3" s="7">
        <v>2009</v>
      </c>
      <c r="L3" s="7">
        <v>2010</v>
      </c>
      <c r="M3" s="7">
        <v>2011</v>
      </c>
      <c r="N3" s="7">
        <v>2012</v>
      </c>
    </row>
    <row r="4" spans="1:16" ht="50.1" customHeight="1">
      <c r="A4" s="4" t="s">
        <v>0</v>
      </c>
      <c r="B4" s="8"/>
      <c r="C4" s="8"/>
      <c r="D4" s="8"/>
      <c r="E4" s="8">
        <v>2700000</v>
      </c>
      <c r="F4" s="8">
        <v>144000</v>
      </c>
      <c r="G4" s="8">
        <v>1150000</v>
      </c>
      <c r="H4" s="8"/>
      <c r="I4" s="8">
        <v>800000</v>
      </c>
      <c r="J4" s="8">
        <v>2200000</v>
      </c>
      <c r="K4" s="8">
        <v>200000</v>
      </c>
      <c r="L4" s="8">
        <v>340000</v>
      </c>
      <c r="M4" s="8"/>
      <c r="N4" s="8">
        <v>1250000</v>
      </c>
      <c r="O4" s="14">
        <f>SUM(B4:N4)</f>
        <v>8784000</v>
      </c>
      <c r="P4" s="17" t="str">
        <f>A4</f>
        <v>BAZ Megyei Kórház Gyermekegészségügyi Központ.</v>
      </c>
    </row>
    <row r="5" spans="1:16" ht="50.1" customHeight="1">
      <c r="A5" s="4" t="s">
        <v>60</v>
      </c>
      <c r="B5" s="8">
        <v>2500000</v>
      </c>
      <c r="C5" s="8">
        <v>3000000</v>
      </c>
      <c r="D5" s="8">
        <v>1000000</v>
      </c>
      <c r="E5" s="8">
        <v>1600000</v>
      </c>
      <c r="F5" s="8">
        <v>1418000</v>
      </c>
      <c r="G5" s="8">
        <v>1700000</v>
      </c>
      <c r="H5" s="8">
        <v>615000</v>
      </c>
      <c r="I5" s="8">
        <v>120000</v>
      </c>
      <c r="J5" s="8"/>
      <c r="K5" s="8">
        <v>60000</v>
      </c>
      <c r="L5" s="8"/>
      <c r="M5" s="8">
        <v>556000</v>
      </c>
      <c r="N5" s="8">
        <v>556000</v>
      </c>
      <c r="O5" s="15">
        <f t="shared" ref="O5:O30" si="0">SUM(B5:N5)</f>
        <v>13125000</v>
      </c>
      <c r="P5" s="18" t="str">
        <f t="shared" ref="P5:P31" si="1">A5</f>
        <v xml:space="preserve">Szent Rókus Kórház </v>
      </c>
    </row>
    <row r="6" spans="1:16" ht="50.1" customHeight="1">
      <c r="A6" s="4" t="s">
        <v>1</v>
      </c>
      <c r="B6" s="8">
        <v>2000000</v>
      </c>
      <c r="C6" s="8">
        <v>2000000</v>
      </c>
      <c r="D6" s="8">
        <v>8000000</v>
      </c>
      <c r="E6" s="8">
        <v>500000</v>
      </c>
      <c r="F6" s="8">
        <v>200000</v>
      </c>
      <c r="G6" s="8">
        <v>180000</v>
      </c>
      <c r="H6" s="8">
        <v>1400</v>
      </c>
      <c r="I6" s="8">
        <v>800</v>
      </c>
      <c r="J6" s="8">
        <v>1450000</v>
      </c>
      <c r="K6" s="8"/>
      <c r="L6" s="8">
        <v>222000</v>
      </c>
      <c r="M6" s="8">
        <v>650000</v>
      </c>
      <c r="N6" s="8">
        <v>30000</v>
      </c>
      <c r="O6" s="15">
        <f t="shared" si="0"/>
        <v>15234200</v>
      </c>
      <c r="P6" s="18" t="str">
        <f t="shared" si="1"/>
        <v>Szent Rókus Kórház Gyermekkardiológia</v>
      </c>
    </row>
    <row r="7" spans="1:16" ht="50.1" customHeight="1">
      <c r="A7" s="4" t="s">
        <v>2</v>
      </c>
      <c r="B7" s="8"/>
      <c r="C7" s="8"/>
      <c r="D7" s="8"/>
      <c r="E7" s="8"/>
      <c r="F7" s="8">
        <v>2500000</v>
      </c>
      <c r="G7" s="8">
        <v>880000</v>
      </c>
      <c r="H7" s="8">
        <v>500000</v>
      </c>
      <c r="I7" s="8">
        <v>999000</v>
      </c>
      <c r="J7" s="8">
        <v>1000000</v>
      </c>
      <c r="K7" s="8" t="s">
        <v>62</v>
      </c>
      <c r="L7" s="8" t="s">
        <v>62</v>
      </c>
      <c r="M7" s="8" t="s">
        <v>62</v>
      </c>
      <c r="N7" s="8" t="s">
        <v>62</v>
      </c>
      <c r="O7" s="15">
        <f t="shared" si="0"/>
        <v>5879000</v>
      </c>
      <c r="P7" s="18" t="str">
        <f t="shared" si="1"/>
        <v>Gottsegen György Országos Kardiológiai Intézet</v>
      </c>
    </row>
    <row r="8" spans="1:16" ht="50.1" customHeight="1">
      <c r="A8" s="4" t="s">
        <v>33</v>
      </c>
      <c r="B8" s="8"/>
      <c r="C8" s="8"/>
      <c r="D8" s="8"/>
      <c r="E8" s="8">
        <v>1142000</v>
      </c>
      <c r="F8" s="8">
        <v>90000</v>
      </c>
      <c r="G8" s="8">
        <v>125000</v>
      </c>
      <c r="H8" s="8">
        <v>350000</v>
      </c>
      <c r="I8" s="8">
        <v>1450</v>
      </c>
      <c r="J8" s="8">
        <v>1600000</v>
      </c>
      <c r="K8" s="8">
        <v>110000</v>
      </c>
      <c r="L8" s="8">
        <v>265000</v>
      </c>
      <c r="M8" s="8">
        <v>1300000</v>
      </c>
      <c r="N8" s="8">
        <v>308000</v>
      </c>
      <c r="O8" s="15">
        <f t="shared" si="0"/>
        <v>5291450</v>
      </c>
      <c r="P8" s="18" t="str">
        <f t="shared" si="1"/>
        <v>Péterfy Sándor utcai Kórház Koraszülött Osztály</v>
      </c>
    </row>
    <row r="9" spans="1:16" ht="50.1" customHeight="1">
      <c r="A9" s="4" t="s">
        <v>3</v>
      </c>
      <c r="B9" s="8"/>
      <c r="C9" s="8"/>
      <c r="D9" s="8"/>
      <c r="E9" s="8">
        <v>105000</v>
      </c>
      <c r="F9" s="8">
        <v>400000</v>
      </c>
      <c r="G9" s="8"/>
      <c r="H9" s="8"/>
      <c r="I9" s="8"/>
      <c r="J9" s="8"/>
      <c r="K9" s="8"/>
      <c r="L9" s="8"/>
      <c r="M9" s="8"/>
      <c r="N9" s="8"/>
      <c r="O9" s="15">
        <f t="shared" si="0"/>
        <v>505000</v>
      </c>
      <c r="P9" s="18" t="str">
        <f t="shared" si="1"/>
        <v>Állami Szanatórium Sopron</v>
      </c>
    </row>
    <row r="10" spans="1:16" ht="50.1" customHeight="1">
      <c r="A10" s="4" t="s">
        <v>19</v>
      </c>
      <c r="B10" s="8"/>
      <c r="C10" s="8"/>
      <c r="D10" s="8"/>
      <c r="E10" s="8"/>
      <c r="F10" s="8"/>
      <c r="G10" s="8"/>
      <c r="H10" s="8"/>
      <c r="I10" s="8">
        <v>500000</v>
      </c>
      <c r="J10" s="8"/>
      <c r="K10" s="8">
        <v>278000</v>
      </c>
      <c r="L10" s="8"/>
      <c r="M10" s="8"/>
      <c r="N10" s="8"/>
      <c r="O10" s="15">
        <f t="shared" si="0"/>
        <v>778000</v>
      </c>
      <c r="P10" s="18" t="str">
        <f t="shared" si="1"/>
        <v>Szombathelyi Markusovszky Kórház</v>
      </c>
    </row>
    <row r="11" spans="1:16" ht="50.1" customHeight="1">
      <c r="A11" s="4" t="s">
        <v>36</v>
      </c>
      <c r="B11" s="8"/>
      <c r="C11" s="8"/>
      <c r="D11" s="8"/>
      <c r="E11" s="8">
        <v>538000</v>
      </c>
      <c r="F11" s="8"/>
      <c r="G11" s="8"/>
      <c r="H11" s="8"/>
      <c r="I11" s="8"/>
      <c r="J11" s="8"/>
      <c r="K11" s="8"/>
      <c r="L11" s="8"/>
      <c r="M11" s="8"/>
      <c r="N11" s="8"/>
      <c r="O11" s="15">
        <f t="shared" si="0"/>
        <v>538000</v>
      </c>
      <c r="P11" s="18" t="str">
        <f t="shared" si="1"/>
        <v>MÁV kórház, Budapest</v>
      </c>
    </row>
    <row r="12" spans="1:16" ht="50.1" customHeight="1">
      <c r="A12" s="4" t="s">
        <v>34</v>
      </c>
      <c r="B12" s="8"/>
      <c r="C12" s="8"/>
      <c r="D12" s="8"/>
      <c r="E12" s="8">
        <v>1633000</v>
      </c>
      <c r="F12" s="8">
        <v>2100000</v>
      </c>
      <c r="G12" s="8"/>
      <c r="H12" s="8"/>
      <c r="I12" s="8"/>
      <c r="J12" s="8"/>
      <c r="K12" s="8"/>
      <c r="L12" s="8"/>
      <c r="M12" s="8"/>
      <c r="N12" s="8"/>
      <c r="O12" s="15">
        <f t="shared" si="0"/>
        <v>3733000</v>
      </c>
      <c r="P12" s="18" t="str">
        <f t="shared" si="1"/>
        <v>Budai Gyermekkórház</v>
      </c>
    </row>
    <row r="13" spans="1:16" ht="50.1" customHeight="1">
      <c r="A13" s="4" t="s">
        <v>108</v>
      </c>
      <c r="B13" s="8"/>
      <c r="C13" s="8"/>
      <c r="D13" s="8"/>
      <c r="E13" s="8"/>
      <c r="F13" s="8">
        <v>1200000</v>
      </c>
      <c r="G13" s="8"/>
      <c r="H13" s="8"/>
      <c r="I13" s="8"/>
      <c r="J13" s="8"/>
      <c r="K13" s="8"/>
      <c r="L13" s="8"/>
      <c r="M13" s="8"/>
      <c r="N13" s="8"/>
      <c r="O13" s="15">
        <f t="shared" si="0"/>
        <v>1200000</v>
      </c>
      <c r="P13" s="18" t="str">
        <f t="shared" si="1"/>
        <v>Heim Pál Gyermekkórház</v>
      </c>
    </row>
    <row r="14" spans="1:16" ht="50.1" customHeight="1">
      <c r="A14" s="4" t="s">
        <v>4</v>
      </c>
      <c r="B14" s="8"/>
      <c r="C14" s="8"/>
      <c r="D14" s="8"/>
      <c r="E14" s="8"/>
      <c r="F14" s="8">
        <v>300000</v>
      </c>
      <c r="G14" s="8"/>
      <c r="H14" s="8"/>
      <c r="I14" s="8"/>
      <c r="J14" s="8"/>
      <c r="K14" s="8"/>
      <c r="L14" s="8"/>
      <c r="M14" s="8"/>
      <c r="N14" s="8"/>
      <c r="O14" s="15">
        <f t="shared" si="0"/>
        <v>300000</v>
      </c>
      <c r="P14" s="18" t="str">
        <f t="shared" si="1"/>
        <v>Szekszárdi Kórház</v>
      </c>
    </row>
    <row r="15" spans="1:16" ht="50.1" customHeight="1">
      <c r="A15" s="4" t="s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>
        <v>625000</v>
      </c>
      <c r="M15" s="8"/>
      <c r="N15" s="8"/>
      <c r="O15" s="15">
        <f t="shared" si="0"/>
        <v>625000</v>
      </c>
      <c r="P15" s="18" t="str">
        <f t="shared" si="1"/>
        <v>Keszthelyi Kórház Heim Pál Gyermekkórház</v>
      </c>
    </row>
    <row r="16" spans="1:16" ht="50.1" customHeight="1">
      <c r="A16" s="4" t="s">
        <v>6</v>
      </c>
      <c r="B16" s="8"/>
      <c r="C16" s="8"/>
      <c r="D16" s="8"/>
      <c r="E16" s="8"/>
      <c r="F16" s="8">
        <v>980000</v>
      </c>
      <c r="G16" s="8">
        <v>750000</v>
      </c>
      <c r="H16" s="8"/>
      <c r="I16" s="8"/>
      <c r="J16" s="8"/>
      <c r="K16" s="8"/>
      <c r="L16" s="8"/>
      <c r="M16" s="8"/>
      <c r="N16" s="8"/>
      <c r="O16" s="15">
        <f t="shared" si="0"/>
        <v>1730000</v>
      </c>
      <c r="P16" s="18" t="str">
        <f t="shared" si="1"/>
        <v>Petz Aladár Kórház, Győr</v>
      </c>
    </row>
    <row r="17" spans="1:16" ht="50.1" customHeight="1">
      <c r="A17" s="4" t="s">
        <v>7</v>
      </c>
      <c r="B17" s="8"/>
      <c r="C17" s="8"/>
      <c r="D17" s="8"/>
      <c r="E17" s="8"/>
      <c r="F17" s="8"/>
      <c r="G17" s="8">
        <v>3080000</v>
      </c>
      <c r="H17" s="8"/>
      <c r="I17" s="8"/>
      <c r="J17" s="8"/>
      <c r="K17" s="8"/>
      <c r="L17" s="8"/>
      <c r="M17" s="8"/>
      <c r="N17" s="8"/>
      <c r="O17" s="15">
        <f t="shared" si="0"/>
        <v>3080000</v>
      </c>
      <c r="P17" s="18" t="str">
        <f t="shared" si="1"/>
        <v>Országos Vérellátó Szolgálat</v>
      </c>
    </row>
    <row r="18" spans="1:16" ht="50.1" customHeight="1">
      <c r="A18" s="4" t="s">
        <v>13</v>
      </c>
      <c r="B18" s="8"/>
      <c r="C18" s="8"/>
      <c r="D18" s="8">
        <v>2200000</v>
      </c>
      <c r="E18" s="8">
        <v>350000</v>
      </c>
      <c r="F18" s="8">
        <v>200000</v>
      </c>
      <c r="G18" s="8"/>
      <c r="H18" s="8"/>
      <c r="I18" s="8"/>
      <c r="J18" s="8"/>
      <c r="K18" s="8"/>
      <c r="L18" s="8"/>
      <c r="M18" s="8"/>
      <c r="N18" s="8"/>
      <c r="O18" s="15">
        <f t="shared" si="0"/>
        <v>2750000</v>
      </c>
      <c r="P18" s="18" t="str">
        <f t="shared" si="1"/>
        <v>Baranya Megyei Kórház, Pécs</v>
      </c>
    </row>
    <row r="19" spans="1:16" ht="50.1" customHeight="1">
      <c r="A19" s="4" t="s">
        <v>92</v>
      </c>
      <c r="B19" s="8"/>
      <c r="C19" s="8"/>
      <c r="D19" s="8"/>
      <c r="E19" s="8">
        <v>290000</v>
      </c>
      <c r="F19" s="8"/>
      <c r="G19" s="8"/>
      <c r="H19" s="8"/>
      <c r="I19" s="8"/>
      <c r="J19" s="8"/>
      <c r="K19" s="8"/>
      <c r="L19" s="8"/>
      <c r="M19" s="8"/>
      <c r="N19" s="8"/>
      <c r="O19" s="15">
        <f t="shared" si="0"/>
        <v>290000</v>
      </c>
      <c r="P19" s="18" t="str">
        <f t="shared" si="1"/>
        <v>DOTE Gyermekklinika, Debrecen</v>
      </c>
    </row>
    <row r="20" spans="1:16" ht="50.1" customHeight="1">
      <c r="A20" s="4" t="s">
        <v>20</v>
      </c>
      <c r="B20" s="8"/>
      <c r="C20" s="8"/>
      <c r="D20" s="8"/>
      <c r="E20" s="8">
        <v>368000</v>
      </c>
      <c r="F20" s="8"/>
      <c r="G20" s="8"/>
      <c r="H20" s="8"/>
      <c r="I20" s="8"/>
      <c r="J20" s="8"/>
      <c r="K20" s="8"/>
      <c r="L20" s="8"/>
      <c r="M20" s="8"/>
      <c r="N20" s="8"/>
      <c r="O20" s="15">
        <f t="shared" si="0"/>
        <v>368000</v>
      </c>
      <c r="P20" s="18" t="str">
        <f t="shared" si="1"/>
        <v>Szent-Györgyi Albert Orvostudományi Egyetem</v>
      </c>
    </row>
    <row r="21" spans="1:16" ht="50.1" customHeight="1">
      <c r="A21" s="4" t="s">
        <v>29</v>
      </c>
      <c r="B21" s="8"/>
      <c r="C21" s="8"/>
      <c r="D21" s="8"/>
      <c r="E21" s="8">
        <v>515000</v>
      </c>
      <c r="F21" s="8"/>
      <c r="G21" s="8"/>
      <c r="H21" s="8"/>
      <c r="I21" s="8"/>
      <c r="J21" s="8"/>
      <c r="K21" s="8"/>
      <c r="L21" s="8"/>
      <c r="M21" s="8"/>
      <c r="N21" s="8"/>
      <c r="O21" s="15">
        <f t="shared" si="0"/>
        <v>515000</v>
      </c>
      <c r="P21" s="18" t="str">
        <f t="shared" si="1"/>
        <v>Siófok Városi Kórház, Csecsemő- és Gyermekosztály</v>
      </c>
    </row>
    <row r="22" spans="1:16" ht="50.1" customHeight="1">
      <c r="A22" s="4" t="s">
        <v>12</v>
      </c>
      <c r="B22" s="8"/>
      <c r="C22" s="8"/>
      <c r="D22" s="8"/>
      <c r="E22" s="8">
        <v>3000000</v>
      </c>
      <c r="F22" s="8" t="s">
        <v>107</v>
      </c>
      <c r="G22" s="8"/>
      <c r="H22" s="8"/>
      <c r="I22" s="8"/>
      <c r="J22" s="8"/>
      <c r="K22" s="8"/>
      <c r="L22" s="8"/>
      <c r="M22" s="8"/>
      <c r="N22" s="8"/>
      <c r="O22" s="15">
        <f t="shared" si="0"/>
        <v>3000000</v>
      </c>
      <c r="P22" s="18" t="str">
        <f t="shared" si="1"/>
        <v>Békés Megyei Pándy Kálmán Kórház</v>
      </c>
    </row>
    <row r="23" spans="1:16" ht="50.1" customHeight="1">
      <c r="A23" s="4" t="s">
        <v>48</v>
      </c>
      <c r="B23" s="8"/>
      <c r="C23" s="8"/>
      <c r="D23" s="8"/>
      <c r="E23" s="8"/>
      <c r="F23" s="8">
        <v>89000</v>
      </c>
      <c r="G23" s="8"/>
      <c r="H23" s="8"/>
      <c r="I23" s="8"/>
      <c r="J23" s="8"/>
      <c r="K23" s="8"/>
      <c r="L23" s="8"/>
      <c r="M23" s="8"/>
      <c r="N23" s="8"/>
      <c r="O23" s="15">
        <f t="shared" si="0"/>
        <v>89000</v>
      </c>
      <c r="P23" s="18" t="str">
        <f t="shared" si="1"/>
        <v>Kistarcsai Flór Ferenc Kórház</v>
      </c>
    </row>
    <row r="24" spans="1:16" ht="50.1" customHeight="1">
      <c r="A24" s="4" t="s">
        <v>39</v>
      </c>
      <c r="B24" s="8"/>
      <c r="C24" s="8"/>
      <c r="D24" s="8"/>
      <c r="E24" s="8">
        <v>70000</v>
      </c>
      <c r="F24" s="8"/>
      <c r="G24" s="8"/>
      <c r="H24" s="8"/>
      <c r="I24" s="8"/>
      <c r="J24" s="8"/>
      <c r="K24" s="8"/>
      <c r="L24" s="8"/>
      <c r="M24" s="8"/>
      <c r="N24" s="8"/>
      <c r="O24" s="15">
        <f t="shared" si="0"/>
        <v>70000</v>
      </c>
      <c r="P24" s="18" t="str">
        <f t="shared" si="1"/>
        <v>II. Szemészeti Klinika, Budapest</v>
      </c>
    </row>
    <row r="25" spans="1:16" ht="50.1" customHeight="1">
      <c r="A25" s="4" t="s">
        <v>31</v>
      </c>
      <c r="B25" s="8"/>
      <c r="C25" s="8"/>
      <c r="D25" s="8"/>
      <c r="E25" s="8">
        <v>350000</v>
      </c>
      <c r="F25" s="8"/>
      <c r="G25" s="8"/>
      <c r="H25" s="8"/>
      <c r="I25" s="8"/>
      <c r="J25" s="8"/>
      <c r="K25" s="8"/>
      <c r="L25" s="8"/>
      <c r="M25" s="8"/>
      <c r="N25" s="12"/>
      <c r="O25" s="15">
        <f t="shared" si="0"/>
        <v>350000</v>
      </c>
      <c r="P25" s="18" t="str">
        <f t="shared" si="1"/>
        <v>Kecskeméti Kórház, Gyermekkardiológiai Rendelő</v>
      </c>
    </row>
    <row r="26" spans="1:16" ht="50.1" customHeight="1">
      <c r="A26" s="4" t="s">
        <v>10</v>
      </c>
      <c r="B26" s="8"/>
      <c r="C26" s="8"/>
      <c r="D26" s="8"/>
      <c r="E26" s="8"/>
      <c r="F26" s="8"/>
      <c r="G26" s="8"/>
      <c r="H26" s="8"/>
      <c r="I26" s="8">
        <v>770000</v>
      </c>
      <c r="J26" s="8"/>
      <c r="K26" s="8"/>
      <c r="L26" s="8"/>
      <c r="M26" s="8"/>
      <c r="N26" s="8"/>
      <c r="O26" s="15">
        <f t="shared" si="0"/>
        <v>770000</v>
      </c>
      <c r="P26" s="18" t="str">
        <f t="shared" si="1"/>
        <v>Békéscsabai Vérellátó Szolgálat</v>
      </c>
    </row>
    <row r="27" spans="1:16" ht="50.1" customHeight="1">
      <c r="A27" s="4" t="s">
        <v>8</v>
      </c>
      <c r="B27" s="8"/>
      <c r="C27" s="8"/>
      <c r="D27" s="8"/>
      <c r="E27" s="8">
        <v>40000</v>
      </c>
      <c r="F27" s="8"/>
      <c r="G27" s="8"/>
      <c r="H27" s="8"/>
      <c r="I27" s="8"/>
      <c r="J27" s="8"/>
      <c r="K27" s="8"/>
      <c r="L27" s="8"/>
      <c r="M27" s="8"/>
      <c r="N27" s="8"/>
      <c r="O27" s="15">
        <f t="shared" si="0"/>
        <v>40000</v>
      </c>
      <c r="P27" s="18" t="str">
        <f t="shared" si="1"/>
        <v>Mozgássérültek Intézete</v>
      </c>
    </row>
    <row r="28" spans="1:16" ht="50.1" customHeight="1">
      <c r="A28" s="4" t="s">
        <v>9</v>
      </c>
      <c r="B28" s="8"/>
      <c r="C28" s="8"/>
      <c r="D28" s="8"/>
      <c r="E28" s="8">
        <v>187000</v>
      </c>
      <c r="F28" s="8">
        <v>105000</v>
      </c>
      <c r="G28" s="8">
        <v>1100000</v>
      </c>
      <c r="H28" s="8">
        <v>350000</v>
      </c>
      <c r="I28" s="8">
        <v>972000</v>
      </c>
      <c r="J28" s="8">
        <v>350000</v>
      </c>
      <c r="K28" s="8">
        <v>400000</v>
      </c>
      <c r="L28" s="8">
        <v>100000</v>
      </c>
      <c r="M28" s="8"/>
      <c r="N28" s="8"/>
      <c r="O28" s="15">
        <f t="shared" si="0"/>
        <v>3564000</v>
      </c>
      <c r="P28" s="18" t="str">
        <f t="shared" si="1"/>
        <v>Fóti Gyermekváros</v>
      </c>
    </row>
    <row r="29" spans="1:16" ht="50.1" customHeight="1">
      <c r="A29" s="4" t="s">
        <v>11</v>
      </c>
      <c r="B29" s="8"/>
      <c r="C29" s="8"/>
      <c r="D29" s="8"/>
      <c r="E29" s="8"/>
      <c r="F29" s="8"/>
      <c r="G29" s="8"/>
      <c r="H29" s="8"/>
      <c r="I29" s="8"/>
      <c r="J29" s="8"/>
      <c r="K29" s="8">
        <v>450000</v>
      </c>
      <c r="L29" s="8">
        <v>1104000</v>
      </c>
      <c r="M29" s="8">
        <v>554000</v>
      </c>
      <c r="N29" s="8">
        <v>300000</v>
      </c>
      <c r="O29" s="15">
        <f t="shared" si="0"/>
        <v>2408000</v>
      </c>
      <c r="P29" s="18" t="str">
        <f t="shared" si="1"/>
        <v>GUCH program</v>
      </c>
    </row>
    <row r="30" spans="1:16" ht="50.1" customHeight="1" thickBot="1">
      <c r="A30" s="5" t="s">
        <v>14</v>
      </c>
      <c r="B30" s="9"/>
      <c r="C30" s="9"/>
      <c r="D30" s="9"/>
      <c r="E30" s="9">
        <v>350000</v>
      </c>
      <c r="F30" s="9">
        <v>1600000</v>
      </c>
      <c r="G30" s="9">
        <v>295000</v>
      </c>
      <c r="H30" s="9"/>
      <c r="I30" s="9">
        <v>800000</v>
      </c>
      <c r="J30" s="9"/>
      <c r="K30" s="9"/>
      <c r="L30" s="9"/>
      <c r="M30" s="9"/>
      <c r="N30" s="9"/>
      <c r="O30" s="16">
        <f t="shared" si="0"/>
        <v>3045000</v>
      </c>
      <c r="P30" s="18" t="str">
        <f t="shared" si="1"/>
        <v>Egyéb (fogyatékkal élők, beteg gyermekek, ezeket támogató szervezetek, rendezvények )</v>
      </c>
    </row>
    <row r="31" spans="1:16" ht="50.1" customHeight="1" thickBot="1">
      <c r="A31" s="6" t="s">
        <v>106</v>
      </c>
      <c r="B31" s="11">
        <f>SUM(B4:B30)</f>
        <v>4500000</v>
      </c>
      <c r="C31" s="11">
        <f t="shared" ref="C31:O31" si="2">SUM(C4:C30)</f>
        <v>5000000</v>
      </c>
      <c r="D31" s="11">
        <f t="shared" si="2"/>
        <v>11200000</v>
      </c>
      <c r="E31" s="11">
        <f t="shared" si="2"/>
        <v>13738000</v>
      </c>
      <c r="F31" s="11">
        <f t="shared" si="2"/>
        <v>11326000</v>
      </c>
      <c r="G31" s="11">
        <f t="shared" si="2"/>
        <v>9260000</v>
      </c>
      <c r="H31" s="11">
        <f t="shared" si="2"/>
        <v>1816400</v>
      </c>
      <c r="I31" s="11">
        <f t="shared" si="2"/>
        <v>4963250</v>
      </c>
      <c r="J31" s="11">
        <f t="shared" si="2"/>
        <v>6600000</v>
      </c>
      <c r="K31" s="11">
        <f t="shared" si="2"/>
        <v>1498000</v>
      </c>
      <c r="L31" s="11">
        <f t="shared" si="2"/>
        <v>2656000</v>
      </c>
      <c r="M31" s="11">
        <f t="shared" si="2"/>
        <v>3060000</v>
      </c>
      <c r="N31" s="11">
        <f t="shared" si="2"/>
        <v>2444000</v>
      </c>
      <c r="O31" s="13">
        <f t="shared" si="2"/>
        <v>78061650</v>
      </c>
      <c r="P31" s="19" t="str">
        <f t="shared" si="1"/>
        <v>Összesen</v>
      </c>
    </row>
    <row r="32" spans="1:16" ht="50.1" customHeight="1">
      <c r="A32" s="24" t="s">
        <v>91</v>
      </c>
      <c r="B32" s="25"/>
      <c r="C32" s="25"/>
      <c r="D32" s="25"/>
    </row>
    <row r="33" spans="1:1" ht="50.1" customHeight="1">
      <c r="A33" s="4" t="s">
        <v>105</v>
      </c>
    </row>
  </sheetData>
  <mergeCells count="2">
    <mergeCell ref="A1:N2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Átadások felsorolása</vt:lpstr>
      <vt:lpstr>Átadások összegszerűen</vt:lpstr>
      <vt:lpstr>'Átadások felsorolása'!Nyomtatási_terület</vt:lpstr>
    </vt:vector>
  </TitlesOfParts>
  <Company>ADRA-VITIUM Alapítvány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Kováts Ákos</dc:creator>
  <cp:lastModifiedBy>Dr. Kováts Ákos</cp:lastModifiedBy>
  <cp:lastPrinted>2012-10-29T18:37:19Z</cp:lastPrinted>
  <dcterms:created xsi:type="dcterms:W3CDTF">2012-09-29T13:02:35Z</dcterms:created>
  <dcterms:modified xsi:type="dcterms:W3CDTF">2012-11-09T01:25:00Z</dcterms:modified>
</cp:coreProperties>
</file>